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Sheet1!$A$1:$G$50</definedName>
  </definedNames>
  <calcPr calcId="15251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5" i="1"/>
  <c r="G16" i="1"/>
  <c r="G17" i="1"/>
  <c r="G18" i="1"/>
  <c r="G19" i="1"/>
  <c r="G22" i="1"/>
  <c r="G23" i="1"/>
  <c r="G24" i="1"/>
  <c r="G25" i="1"/>
  <c r="G27" i="1"/>
  <c r="G28" i="1"/>
  <c r="G29" i="1"/>
  <c r="G31" i="1"/>
  <c r="G32" i="1"/>
  <c r="G33" i="1"/>
  <c r="G7" i="1"/>
  <c r="G43" i="1"/>
  <c r="G44" i="1"/>
  <c r="G42" i="1"/>
  <c r="C44" i="1" l="1"/>
  <c r="C36" i="1"/>
  <c r="C37" i="1" s="1"/>
  <c r="C20" i="1"/>
  <c r="D49" i="1"/>
  <c r="E49" i="1"/>
  <c r="F49" i="1"/>
  <c r="C50" i="1" l="1"/>
  <c r="D44" i="1"/>
  <c r="E44" i="1"/>
  <c r="F44" i="1"/>
  <c r="D36" i="1"/>
  <c r="E36" i="1"/>
  <c r="G36" i="1" s="1"/>
  <c r="F36" i="1"/>
  <c r="D20" i="1"/>
  <c r="E20" i="1"/>
  <c r="G20" i="1" s="1"/>
  <c r="F20" i="1"/>
  <c r="F37" i="1" l="1"/>
  <c r="F50" i="1" s="1"/>
  <c r="E37" i="1"/>
  <c r="G37" i="1" s="1"/>
  <c r="D37" i="1"/>
  <c r="D50" i="1" s="1"/>
  <c r="E50" i="1" l="1"/>
  <c r="G50" i="1" s="1"/>
</calcChain>
</file>

<file path=xl/sharedStrings.xml><?xml version="1.0" encoding="utf-8"?>
<sst xmlns="http://schemas.openxmlformats.org/spreadsheetml/2006/main" count="59" uniqueCount="57">
  <si>
    <t>STATE LEVEL BANKERS' COMMITTEE BIHAR, PATNA</t>
  </si>
  <si>
    <t>SL.NO.</t>
  </si>
  <si>
    <t>NAME OF BANKS</t>
  </si>
  <si>
    <t>TARGET (CREDIT LINKAGE)</t>
  </si>
  <si>
    <t>SAVING BANK LINKAGE DONE</t>
  </si>
  <si>
    <t>CREDIT LINKAGE (SANCTION)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</si>
  <si>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</si>
  <si>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</si>
  <si>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</si>
  <si>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</si>
  <si>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</si>
  <si>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</si>
  <si>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</si>
  <si>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</si>
  <si>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</si>
  <si>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</si>
  <si>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</si>
  <si>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</si>
  <si>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</si>
  <si>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</si>
  <si>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</si>
  <si>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</si>
  <si>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</si>
  <si>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</si>
  <si>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</si>
  <si>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</si>
  <si>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</si>
  <si>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</si>
  <si>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</si>
  <si>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</si>
  <si>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</si>
  <si>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</si>
  <si>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</si>
  <si>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</si>
  <si>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</si>
  <si>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</si>
  <si>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</si>
  <si>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</si>
  <si>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</si>
  <si>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</si>
  <si>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</si>
  <si>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</si>
  <si>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</si>
  <si>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</si>
  <si>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</si>
  <si>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</si>
  <si>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</si>
  <si>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</si>
  <si>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Total Small Financial Bank</t>
  </si>
  <si>
    <t xml:space="preserve">TOTAL FOR BIHAR </t>
  </si>
  <si>
    <t>LEAD BANKS</t>
  </si>
  <si>
    <t>CREDIT LINKAGE % ACHIEV.</t>
  </si>
  <si>
    <t>NO.</t>
  </si>
  <si>
    <t>AMT.</t>
  </si>
  <si>
    <t>(NO.)</t>
  </si>
  <si>
    <t>(CONVENOR- STATE BANK OF INDIA)   FY:2020-21</t>
  </si>
  <si>
    <t>BANK-WISE PROGRESS UNDER SELF HELP GROUP AS ON 30.09.2020   (Rs. In Lakhs)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</si>
</sst>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22" zoomScaleNormal="100" workbookViewId="0">
      <selection activeCell="G50" sqref="G50"/>
    </sheetView>
  </sheetViews>
  <sheetFormatPr defaultRowHeight="15" x14ac:dyDescent="0.25"/>
  <cols>
    <col min="1" max="1" width="6.85546875" bestFit="1" customWidth="1"/>
    <col min="2" max="2" width="32.140625" bestFit="1" customWidth="1"/>
    <col min="3" max="3" width="17" customWidth="1"/>
    <col min="4" max="4" width="18.28515625" customWidth="1"/>
    <col min="5" max="5" width="16.5703125" customWidth="1"/>
    <col min="6" max="6" width="18.7109375" customWidth="1"/>
    <col min="7" max="7" width="22.28515625" customWidth="1"/>
  </cols>
  <sheetData>
    <row r="1" spans="1:11" ht="15.75" x14ac:dyDescent="0.25">
      <c r="A1" s="12" t="s">
        <v>0</v>
      </c>
      <c r="B1" s="12"/>
      <c r="C1" s="12"/>
      <c r="D1" s="12"/>
      <c r="E1" s="12"/>
      <c r="F1" s="12"/>
      <c r="G1" s="12"/>
    </row>
    <row r="2" spans="1:11" ht="15.75" x14ac:dyDescent="0.25">
      <c r="A2" s="12" t="s">
        <v>55</v>
      </c>
      <c r="B2" s="12"/>
      <c r="C2" s="12"/>
      <c r="D2" s="12"/>
      <c r="E2" s="12"/>
      <c r="F2" s="12"/>
      <c r="G2" s="12"/>
    </row>
    <row r="3" spans="1:11" ht="15.75" x14ac:dyDescent="0.25">
      <c r="A3" s="12" t="s">
        <v>56</v>
      </c>
      <c r="B3" s="12"/>
      <c r="C3" s="12"/>
      <c r="D3" s="12"/>
      <c r="E3" s="12"/>
      <c r="F3" s="12"/>
      <c r="G3" s="12"/>
    </row>
    <row r="4" spans="1:11" s="7" customFormat="1" ht="30" x14ac:dyDescent="0.25">
      <c r="A4" s="15" t="s">
        <v>1</v>
      </c>
      <c r="B4" s="15" t="s">
        <v>2</v>
      </c>
      <c r="C4" s="8" t="s">
        <v>3</v>
      </c>
      <c r="D4" s="8" t="s">
        <v>4</v>
      </c>
      <c r="E4" s="13" t="s">
        <v>5</v>
      </c>
      <c r="F4" s="14"/>
      <c r="G4" s="8" t="s">
        <v>51</v>
      </c>
    </row>
    <row r="5" spans="1:11" x14ac:dyDescent="0.25">
      <c r="A5" s="16"/>
      <c r="B5" s="16"/>
      <c r="C5" s="9" t="s">
        <v>52</v>
      </c>
      <c r="D5" s="9" t="s">
        <v>52</v>
      </c>
      <c r="E5" s="9" t="s">
        <v>52</v>
      </c>
      <c r="F5" s="9" t="s">
        <v>53</v>
      </c>
      <c r="G5" s="9" t="s">
        <v>54</v>
      </c>
    </row>
    <row r="6" spans="1:11" ht="15.75" x14ac:dyDescent="0.25">
      <c r="A6" s="1"/>
      <c r="B6" s="6" t="s">
        <v>50</v>
      </c>
      <c r="C6" s="5"/>
      <c r="D6" s="5"/>
      <c r="E6" s="5"/>
      <c r="F6" s="5"/>
      <c r="G6" s="5"/>
    </row>
    <row r="7" spans="1:11" ht="15.75" x14ac:dyDescent="0.25">
      <c r="A7" s="2">
        <v>1</v>
      </c>
      <c r="B7" s="3" t="s">
        <v>6</v>
      </c>
      <c r="C7" s="5">
        <v>35441</v>
      </c>
      <c r="D7" s="10">
        <v>4705</v>
      </c>
      <c r="E7" s="10">
        <v>7548</v>
      </c>
      <c r="F7" s="10">
        <v>14585</v>
      </c>
      <c r="G7" s="17">
        <f>E7/C7*100</f>
        <v>21.297367455771564</v>
      </c>
      <c r="K7">
        <v>42995</v>
      </c>
    </row>
    <row r="8" spans="1:11" ht="15.75" x14ac:dyDescent="0.25">
      <c r="A8" s="2">
        <v>2</v>
      </c>
      <c r="B8" s="3" t="s">
        <v>7</v>
      </c>
      <c r="C8" s="5">
        <v>18893</v>
      </c>
      <c r="D8" s="10">
        <v>2379</v>
      </c>
      <c r="E8" s="10">
        <v>5555</v>
      </c>
      <c r="F8" s="10">
        <v>9915</v>
      </c>
      <c r="G8" s="17">
        <f t="shared" ref="G8:G40" si="0">E8/C8*100</f>
        <v>29.402424178267083</v>
      </c>
      <c r="K8">
        <v>25534</v>
      </c>
    </row>
    <row r="9" spans="1:11" ht="15.75" x14ac:dyDescent="0.25">
      <c r="A9" s="2">
        <v>3</v>
      </c>
      <c r="B9" s="3" t="s">
        <v>8</v>
      </c>
      <c r="C9" s="5">
        <v>31256</v>
      </c>
      <c r="D9" s="10">
        <v>606</v>
      </c>
      <c r="E9" s="10">
        <v>1390</v>
      </c>
      <c r="F9" s="10">
        <v>2920</v>
      </c>
      <c r="G9" s="17">
        <f t="shared" si="0"/>
        <v>4.4471461479395957</v>
      </c>
      <c r="K9">
        <v>14585</v>
      </c>
    </row>
    <row r="10" spans="1:11" ht="15.75" x14ac:dyDescent="0.25">
      <c r="A10" s="2">
        <v>4</v>
      </c>
      <c r="B10" s="3" t="s">
        <v>9</v>
      </c>
      <c r="C10" s="5">
        <v>8881</v>
      </c>
      <c r="D10" s="10">
        <v>844</v>
      </c>
      <c r="E10" s="10">
        <v>1698</v>
      </c>
      <c r="F10" s="10">
        <v>2866</v>
      </c>
      <c r="G10" s="17">
        <f t="shared" si="0"/>
        <v>19.119468528318883</v>
      </c>
      <c r="K10">
        <v>9915</v>
      </c>
    </row>
    <row r="11" spans="1:11" ht="15.75" x14ac:dyDescent="0.25">
      <c r="A11" s="2">
        <v>5</v>
      </c>
      <c r="B11" s="3" t="s">
        <v>10</v>
      </c>
      <c r="C11" s="5">
        <v>8704</v>
      </c>
      <c r="D11" s="10">
        <v>1299</v>
      </c>
      <c r="E11" s="10">
        <v>2017</v>
      </c>
      <c r="F11" s="10">
        <v>4368</v>
      </c>
      <c r="G11" s="17">
        <f t="shared" si="0"/>
        <v>23.173253676470587</v>
      </c>
      <c r="K11">
        <v>2920</v>
      </c>
    </row>
    <row r="12" spans="1:11" ht="15.75" x14ac:dyDescent="0.25">
      <c r="A12" s="2">
        <v>6</v>
      </c>
      <c r="B12" s="3" t="s">
        <v>11</v>
      </c>
      <c r="C12" s="5">
        <v>10283</v>
      </c>
      <c r="D12" s="10">
        <v>1917</v>
      </c>
      <c r="E12" s="10">
        <v>3581</v>
      </c>
      <c r="F12" s="10">
        <v>6491</v>
      </c>
      <c r="G12" s="17">
        <f t="shared" si="0"/>
        <v>34.824467567830396</v>
      </c>
      <c r="K12">
        <v>6491</v>
      </c>
    </row>
    <row r="13" spans="1:11" ht="15.75" x14ac:dyDescent="0.25">
      <c r="A13" s="2">
        <v>7</v>
      </c>
      <c r="B13" s="3" t="s">
        <v>12</v>
      </c>
      <c r="C13" s="5">
        <v>5629</v>
      </c>
      <c r="D13" s="10">
        <v>10</v>
      </c>
      <c r="E13" s="10">
        <v>100</v>
      </c>
      <c r="F13" s="10">
        <v>221</v>
      </c>
      <c r="G13" s="17">
        <f t="shared" si="0"/>
        <v>1.7765144785930005</v>
      </c>
      <c r="K13">
        <v>4368</v>
      </c>
    </row>
    <row r="14" spans="1:11" ht="15.75" x14ac:dyDescent="0.25">
      <c r="A14" s="2"/>
      <c r="B14" s="4" t="s">
        <v>13</v>
      </c>
      <c r="C14" s="5"/>
      <c r="D14" s="11"/>
      <c r="E14" s="11"/>
      <c r="F14" s="11"/>
      <c r="G14" s="17"/>
      <c r="K14">
        <v>3415</v>
      </c>
    </row>
    <row r="15" spans="1:11" ht="15.75" x14ac:dyDescent="0.25">
      <c r="A15" s="2">
        <v>8</v>
      </c>
      <c r="B15" s="3" t="s">
        <v>14</v>
      </c>
      <c r="C15" s="5">
        <v>12808</v>
      </c>
      <c r="D15" s="10">
        <v>718</v>
      </c>
      <c r="E15" s="10">
        <v>2029</v>
      </c>
      <c r="F15" s="10">
        <v>3415</v>
      </c>
      <c r="G15" s="17">
        <f t="shared" si="0"/>
        <v>15.84166146158651</v>
      </c>
      <c r="K15">
        <v>2866</v>
      </c>
    </row>
    <row r="16" spans="1:11" ht="15.75" x14ac:dyDescent="0.25">
      <c r="A16" s="2">
        <v>9</v>
      </c>
      <c r="B16" s="3" t="s">
        <v>15</v>
      </c>
      <c r="C16" s="5">
        <v>66</v>
      </c>
      <c r="D16" s="10">
        <v>0</v>
      </c>
      <c r="E16" s="10">
        <v>0</v>
      </c>
      <c r="F16" s="10">
        <v>0</v>
      </c>
      <c r="G16" s="17">
        <f t="shared" si="0"/>
        <v>0</v>
      </c>
      <c r="K16">
        <v>515</v>
      </c>
    </row>
    <row r="17" spans="1:11" ht="15.75" x14ac:dyDescent="0.25">
      <c r="A17" s="2">
        <v>10</v>
      </c>
      <c r="B17" s="3" t="s">
        <v>16</v>
      </c>
      <c r="C17" s="5">
        <v>10905</v>
      </c>
      <c r="D17" s="10">
        <v>237</v>
      </c>
      <c r="E17" s="10">
        <v>365</v>
      </c>
      <c r="F17" s="10">
        <v>515</v>
      </c>
      <c r="G17" s="17">
        <f t="shared" si="0"/>
        <v>3.3470884915176526</v>
      </c>
      <c r="K17">
        <v>221</v>
      </c>
    </row>
    <row r="18" spans="1:11" ht="15.75" x14ac:dyDescent="0.25">
      <c r="A18" s="2">
        <v>11</v>
      </c>
      <c r="B18" s="3" t="s">
        <v>17</v>
      </c>
      <c r="C18" s="5">
        <v>1309</v>
      </c>
      <c r="D18" s="10">
        <v>13</v>
      </c>
      <c r="E18" s="10">
        <v>11</v>
      </c>
      <c r="F18" s="10">
        <v>23</v>
      </c>
      <c r="G18" s="17">
        <f t="shared" si="0"/>
        <v>0.84033613445378152</v>
      </c>
      <c r="K18">
        <v>995</v>
      </c>
    </row>
    <row r="19" spans="1:11" ht="15.75" x14ac:dyDescent="0.25">
      <c r="A19" s="2">
        <v>12</v>
      </c>
      <c r="B19" s="3" t="s">
        <v>18</v>
      </c>
      <c r="C19" s="5">
        <v>260</v>
      </c>
      <c r="D19" s="10">
        <v>0</v>
      </c>
      <c r="E19" s="10">
        <v>0</v>
      </c>
      <c r="F19" s="10">
        <v>0</v>
      </c>
      <c r="G19" s="17">
        <f t="shared" si="0"/>
        <v>0</v>
      </c>
      <c r="K19">
        <v>68</v>
      </c>
    </row>
    <row r="20" spans="1:11" ht="15.75" x14ac:dyDescent="0.25">
      <c r="A20" s="2"/>
      <c r="B20" s="4" t="s">
        <v>19</v>
      </c>
      <c r="C20" s="5">
        <f>SUM(C7:C19)</f>
        <v>144435</v>
      </c>
      <c r="D20" s="10">
        <f>SUM(D7:D19)</f>
        <v>12728</v>
      </c>
      <c r="E20" s="10">
        <f>SUM(E7:E19)</f>
        <v>24294</v>
      </c>
      <c r="F20" s="10">
        <f>SUM(F7:F19)</f>
        <v>45319</v>
      </c>
      <c r="G20" s="17">
        <f t="shared" si="0"/>
        <v>16.820022847647731</v>
      </c>
      <c r="K20">
        <v>23</v>
      </c>
    </row>
    <row r="21" spans="1:11" ht="15.75" x14ac:dyDescent="0.25">
      <c r="A21" s="2"/>
      <c r="B21" s="4" t="s">
        <v>20</v>
      </c>
      <c r="C21" s="5"/>
      <c r="D21" s="10"/>
      <c r="E21" s="10"/>
      <c r="F21" s="10"/>
      <c r="G21" s="17"/>
    </row>
    <row r="22" spans="1:11" ht="15.75" x14ac:dyDescent="0.25">
      <c r="A22" s="2">
        <v>13</v>
      </c>
      <c r="B22" s="3" t="s">
        <v>21</v>
      </c>
      <c r="C22" s="5">
        <v>1581</v>
      </c>
      <c r="D22" s="10">
        <v>32</v>
      </c>
      <c r="E22" s="10">
        <v>45</v>
      </c>
      <c r="F22" s="10">
        <v>68</v>
      </c>
      <c r="G22" s="17">
        <f t="shared" si="0"/>
        <v>2.8462998102466792</v>
      </c>
    </row>
    <row r="23" spans="1:11" ht="15.75" x14ac:dyDescent="0.25">
      <c r="A23" s="2">
        <v>14</v>
      </c>
      <c r="B23" s="3" t="s">
        <v>22</v>
      </c>
      <c r="C23" s="5">
        <v>850</v>
      </c>
      <c r="D23" s="10">
        <v>750</v>
      </c>
      <c r="E23" s="10">
        <v>710</v>
      </c>
      <c r="F23" s="10">
        <v>995</v>
      </c>
      <c r="G23" s="17">
        <f t="shared" si="0"/>
        <v>83.529411764705884</v>
      </c>
    </row>
    <row r="24" spans="1:11" ht="15.75" x14ac:dyDescent="0.25">
      <c r="A24" s="2">
        <v>15</v>
      </c>
      <c r="B24" s="3" t="s">
        <v>23</v>
      </c>
      <c r="C24" s="5">
        <v>140</v>
      </c>
      <c r="D24" s="10">
        <v>0</v>
      </c>
      <c r="E24" s="10">
        <v>0</v>
      </c>
      <c r="F24" s="10">
        <v>0</v>
      </c>
      <c r="G24" s="17">
        <f t="shared" si="0"/>
        <v>0</v>
      </c>
    </row>
    <row r="25" spans="1:11" ht="15.75" x14ac:dyDescent="0.25">
      <c r="A25" s="2">
        <v>16</v>
      </c>
      <c r="B25" s="3" t="s">
        <v>24</v>
      </c>
      <c r="C25" s="5">
        <v>14</v>
      </c>
      <c r="D25" s="10">
        <v>0</v>
      </c>
      <c r="E25" s="10">
        <v>0</v>
      </c>
      <c r="F25" s="10">
        <v>0</v>
      </c>
      <c r="G25" s="17">
        <f t="shared" si="0"/>
        <v>0</v>
      </c>
    </row>
    <row r="26" spans="1:11" ht="15.75" x14ac:dyDescent="0.25">
      <c r="A26" s="2">
        <v>17</v>
      </c>
      <c r="B26" s="3" t="s">
        <v>25</v>
      </c>
      <c r="C26" s="5">
        <v>0</v>
      </c>
      <c r="D26" s="10">
        <v>0</v>
      </c>
      <c r="E26" s="10">
        <v>0</v>
      </c>
      <c r="F26" s="10">
        <v>0</v>
      </c>
      <c r="G26" s="17">
        <v>0</v>
      </c>
    </row>
    <row r="27" spans="1:11" ht="15.75" x14ac:dyDescent="0.25">
      <c r="A27" s="2">
        <v>18</v>
      </c>
      <c r="B27" s="3" t="s">
        <v>26</v>
      </c>
      <c r="C27" s="5">
        <v>1159</v>
      </c>
      <c r="D27" s="10">
        <v>0</v>
      </c>
      <c r="E27" s="10">
        <v>0</v>
      </c>
      <c r="F27" s="10">
        <v>0</v>
      </c>
      <c r="G27" s="17">
        <f t="shared" si="0"/>
        <v>0</v>
      </c>
    </row>
    <row r="28" spans="1:11" ht="15.75" x14ac:dyDescent="0.25">
      <c r="A28" s="2">
        <v>19</v>
      </c>
      <c r="B28" s="3" t="s">
        <v>27</v>
      </c>
      <c r="C28" s="5">
        <v>1376</v>
      </c>
      <c r="D28" s="10">
        <v>0</v>
      </c>
      <c r="E28" s="10">
        <v>0</v>
      </c>
      <c r="F28" s="10">
        <v>0</v>
      </c>
      <c r="G28" s="17">
        <f t="shared" si="0"/>
        <v>0</v>
      </c>
    </row>
    <row r="29" spans="1:11" ht="15.75" x14ac:dyDescent="0.25">
      <c r="A29" s="2">
        <v>20</v>
      </c>
      <c r="B29" s="3" t="s">
        <v>28</v>
      </c>
      <c r="C29" s="5">
        <v>288</v>
      </c>
      <c r="D29" s="10">
        <v>0</v>
      </c>
      <c r="E29" s="10">
        <v>0</v>
      </c>
      <c r="F29" s="10">
        <v>0</v>
      </c>
      <c r="G29" s="17">
        <f t="shared" si="0"/>
        <v>0</v>
      </c>
    </row>
    <row r="30" spans="1:11" ht="15.75" x14ac:dyDescent="0.25">
      <c r="A30" s="2">
        <v>21</v>
      </c>
      <c r="B30" s="3" t="s">
        <v>29</v>
      </c>
      <c r="C30" s="5">
        <v>0</v>
      </c>
      <c r="D30" s="10">
        <v>0</v>
      </c>
      <c r="E30" s="10">
        <v>0</v>
      </c>
      <c r="F30" s="10">
        <v>0</v>
      </c>
      <c r="G30" s="17">
        <v>0</v>
      </c>
    </row>
    <row r="31" spans="1:11" ht="15.75" x14ac:dyDescent="0.25">
      <c r="A31" s="2">
        <v>22</v>
      </c>
      <c r="B31" s="3" t="s">
        <v>30</v>
      </c>
      <c r="C31" s="5">
        <v>105</v>
      </c>
      <c r="D31" s="10">
        <v>0</v>
      </c>
      <c r="E31" s="10">
        <v>0</v>
      </c>
      <c r="F31" s="10">
        <v>0</v>
      </c>
      <c r="G31" s="17">
        <f t="shared" si="0"/>
        <v>0</v>
      </c>
    </row>
    <row r="32" spans="1:11" ht="15.75" x14ac:dyDescent="0.25">
      <c r="A32" s="2">
        <v>23</v>
      </c>
      <c r="B32" s="3" t="s">
        <v>31</v>
      </c>
      <c r="C32" s="5">
        <v>14</v>
      </c>
      <c r="D32" s="10">
        <v>0</v>
      </c>
      <c r="E32" s="10">
        <v>0</v>
      </c>
      <c r="F32" s="10">
        <v>0</v>
      </c>
      <c r="G32" s="17">
        <f t="shared" si="0"/>
        <v>0</v>
      </c>
    </row>
    <row r="33" spans="1:7" ht="15.75" x14ac:dyDescent="0.25">
      <c r="A33" s="2">
        <v>24</v>
      </c>
      <c r="B33" s="3" t="s">
        <v>32</v>
      </c>
      <c r="C33" s="5">
        <v>2679</v>
      </c>
      <c r="D33" s="10">
        <v>0</v>
      </c>
      <c r="E33" s="10">
        <v>0</v>
      </c>
      <c r="F33" s="10">
        <v>0</v>
      </c>
      <c r="G33" s="17">
        <f t="shared" si="0"/>
        <v>0</v>
      </c>
    </row>
    <row r="34" spans="1:7" ht="15.75" x14ac:dyDescent="0.25">
      <c r="A34" s="2">
        <v>25</v>
      </c>
      <c r="B34" s="3" t="s">
        <v>33</v>
      </c>
      <c r="C34" s="5">
        <v>0</v>
      </c>
      <c r="D34" s="10">
        <v>0</v>
      </c>
      <c r="E34" s="10">
        <v>0</v>
      </c>
      <c r="F34" s="10">
        <v>0</v>
      </c>
      <c r="G34" s="17">
        <v>0</v>
      </c>
    </row>
    <row r="35" spans="1:7" ht="15.75" x14ac:dyDescent="0.25">
      <c r="A35" s="2">
        <v>26</v>
      </c>
      <c r="B35" s="3" t="s">
        <v>34</v>
      </c>
      <c r="C35" s="5">
        <v>0</v>
      </c>
      <c r="D35" s="10">
        <v>0</v>
      </c>
      <c r="E35" s="10">
        <v>0</v>
      </c>
      <c r="F35" s="10">
        <v>0</v>
      </c>
      <c r="G35" s="17">
        <v>0</v>
      </c>
    </row>
    <row r="36" spans="1:7" ht="15.75" x14ac:dyDescent="0.25">
      <c r="A36" s="2"/>
      <c r="B36" s="4" t="s">
        <v>35</v>
      </c>
      <c r="C36" s="5">
        <f>SUM(C22:C35)</f>
        <v>8206</v>
      </c>
      <c r="D36" s="10">
        <f>SUM(D22:D35)</f>
        <v>782</v>
      </c>
      <c r="E36" s="10">
        <f>SUM(E22:E35)</f>
        <v>755</v>
      </c>
      <c r="F36" s="10">
        <f>SUM(F22:F35)</f>
        <v>1063</v>
      </c>
      <c r="G36" s="17">
        <f t="shared" si="0"/>
        <v>9.200584937850353</v>
      </c>
    </row>
    <row r="37" spans="1:7" ht="15.75" x14ac:dyDescent="0.25">
      <c r="A37" s="2"/>
      <c r="B37" s="4" t="s">
        <v>36</v>
      </c>
      <c r="C37" s="5">
        <f>C36+C20</f>
        <v>152641</v>
      </c>
      <c r="D37" s="10">
        <f>D36+D20</f>
        <v>13510</v>
      </c>
      <c r="E37" s="10">
        <f t="shared" ref="E37:F37" si="1">E36+E20</f>
        <v>25049</v>
      </c>
      <c r="F37" s="10">
        <f t="shared" si="1"/>
        <v>46382</v>
      </c>
      <c r="G37" s="17">
        <f t="shared" si="0"/>
        <v>16.410400875256322</v>
      </c>
    </row>
    <row r="38" spans="1:7" ht="15.75" x14ac:dyDescent="0.25">
      <c r="A38" s="2"/>
      <c r="B38" s="4" t="s">
        <v>37</v>
      </c>
      <c r="C38" s="5"/>
      <c r="D38" s="10"/>
      <c r="E38" s="10"/>
      <c r="F38" s="10"/>
      <c r="G38" s="17"/>
    </row>
    <row r="39" spans="1:7" ht="15.75" x14ac:dyDescent="0.25">
      <c r="A39" s="2">
        <v>27</v>
      </c>
      <c r="B39" s="3" t="s">
        <v>38</v>
      </c>
      <c r="C39" s="5">
        <v>0</v>
      </c>
      <c r="D39" s="10">
        <v>0</v>
      </c>
      <c r="E39" s="10">
        <v>0</v>
      </c>
      <c r="F39" s="10">
        <v>0</v>
      </c>
      <c r="G39" s="17">
        <v>0</v>
      </c>
    </row>
    <row r="40" spans="1:7" ht="15.75" x14ac:dyDescent="0.25">
      <c r="A40" s="2"/>
      <c r="B40" s="4" t="s">
        <v>39</v>
      </c>
      <c r="C40" s="5">
        <v>0</v>
      </c>
      <c r="D40" s="10">
        <v>0</v>
      </c>
      <c r="E40" s="10">
        <v>0</v>
      </c>
      <c r="F40" s="10">
        <v>0</v>
      </c>
      <c r="G40" s="17">
        <v>0</v>
      </c>
    </row>
    <row r="41" spans="1:7" ht="15.75" x14ac:dyDescent="0.25">
      <c r="A41" s="2"/>
      <c r="B41" s="4" t="s">
        <v>40</v>
      </c>
      <c r="C41" s="5"/>
      <c r="D41" s="10"/>
      <c r="E41" s="10"/>
      <c r="F41" s="10"/>
      <c r="G41" s="17"/>
    </row>
    <row r="42" spans="1:7" ht="15.75" x14ac:dyDescent="0.25">
      <c r="A42" s="2">
        <v>28</v>
      </c>
      <c r="B42" s="3" t="s">
        <v>41</v>
      </c>
      <c r="C42" s="5">
        <v>47701</v>
      </c>
      <c r="D42" s="10">
        <v>6639</v>
      </c>
      <c r="E42" s="10">
        <v>20345</v>
      </c>
      <c r="F42" s="10">
        <v>42995</v>
      </c>
      <c r="G42" s="17">
        <f>E42/C42*100</f>
        <v>42.651097461269153</v>
      </c>
    </row>
    <row r="43" spans="1:7" ht="15.75" x14ac:dyDescent="0.25">
      <c r="A43" s="2">
        <v>29</v>
      </c>
      <c r="B43" s="3" t="s">
        <v>42</v>
      </c>
      <c r="C43" s="5">
        <v>49658</v>
      </c>
      <c r="D43" s="10">
        <v>11743</v>
      </c>
      <c r="E43" s="10">
        <v>17311</v>
      </c>
      <c r="F43" s="10">
        <v>25534</v>
      </c>
      <c r="G43" s="17">
        <f t="shared" ref="G43:G50" si="2">E43/C43*100</f>
        <v>34.860445446856495</v>
      </c>
    </row>
    <row r="44" spans="1:7" ht="15.75" x14ac:dyDescent="0.25">
      <c r="A44" s="2"/>
      <c r="B44" s="4" t="s">
        <v>43</v>
      </c>
      <c r="C44" s="5">
        <f>SUM(C42:C43)</f>
        <v>97359</v>
      </c>
      <c r="D44" s="10">
        <f>SUM(D42:D43)</f>
        <v>18382</v>
      </c>
      <c r="E44" s="10">
        <f>SUM(E42:E43)</f>
        <v>37656</v>
      </c>
      <c r="F44" s="10">
        <f>SUM(F42:F43)</f>
        <v>68529</v>
      </c>
      <c r="G44" s="17">
        <f t="shared" si="2"/>
        <v>38.677472036483529</v>
      </c>
    </row>
    <row r="45" spans="1:7" ht="15.75" x14ac:dyDescent="0.25">
      <c r="A45" s="2"/>
      <c r="B45" s="4" t="s">
        <v>44</v>
      </c>
      <c r="C45" s="5"/>
      <c r="D45" s="10"/>
      <c r="E45" s="10"/>
      <c r="F45" s="10"/>
      <c r="G45" s="17"/>
    </row>
    <row r="46" spans="1:7" ht="15.75" x14ac:dyDescent="0.25">
      <c r="A46" s="2">
        <v>30</v>
      </c>
      <c r="B46" s="3" t="s">
        <v>45</v>
      </c>
      <c r="C46" s="5">
        <v>0</v>
      </c>
      <c r="D46" s="10">
        <v>0</v>
      </c>
      <c r="E46" s="10">
        <v>0</v>
      </c>
      <c r="F46" s="10">
        <v>0</v>
      </c>
      <c r="G46" s="17">
        <v>0</v>
      </c>
    </row>
    <row r="47" spans="1:7" ht="15.75" x14ac:dyDescent="0.25">
      <c r="A47" s="2">
        <v>31</v>
      </c>
      <c r="B47" s="3" t="s">
        <v>46</v>
      </c>
      <c r="C47" s="5">
        <v>0</v>
      </c>
      <c r="D47" s="10">
        <v>0</v>
      </c>
      <c r="E47" s="10">
        <v>0</v>
      </c>
      <c r="F47" s="10">
        <v>0</v>
      </c>
      <c r="G47" s="17">
        <v>0</v>
      </c>
    </row>
    <row r="48" spans="1:7" ht="15.75" x14ac:dyDescent="0.25">
      <c r="A48" s="2">
        <v>32</v>
      </c>
      <c r="B48" s="3" t="s">
        <v>47</v>
      </c>
      <c r="C48" s="5">
        <v>0</v>
      </c>
      <c r="D48" s="10">
        <v>0</v>
      </c>
      <c r="E48" s="10">
        <v>0</v>
      </c>
      <c r="F48" s="10">
        <v>0</v>
      </c>
      <c r="G48" s="17">
        <v>0</v>
      </c>
    </row>
    <row r="49" spans="1:7" ht="15.75" x14ac:dyDescent="0.25">
      <c r="A49" s="2"/>
      <c r="B49" s="4" t="s">
        <v>48</v>
      </c>
      <c r="C49" s="5">
        <v>0</v>
      </c>
      <c r="D49" s="10">
        <f>SUM(D46:D48)</f>
        <v>0</v>
      </c>
      <c r="E49" s="10">
        <f>SUM(E46:E48)</f>
        <v>0</v>
      </c>
      <c r="F49" s="10">
        <f>SUM(F46:F48)</f>
        <v>0</v>
      </c>
      <c r="G49" s="17">
        <v>0</v>
      </c>
    </row>
    <row r="50" spans="1:7" ht="15.75" x14ac:dyDescent="0.25">
      <c r="A50" s="2"/>
      <c r="B50" s="4" t="s">
        <v>49</v>
      </c>
      <c r="C50" s="5">
        <f>C44+C37</f>
        <v>250000</v>
      </c>
      <c r="D50" s="10">
        <f>D49+D44+D40+D37</f>
        <v>31892</v>
      </c>
      <c r="E50" s="10">
        <f t="shared" ref="E50:F50" si="3">E49+E44+E40+E37</f>
        <v>62705</v>
      </c>
      <c r="F50" s="10">
        <f t="shared" si="3"/>
        <v>114911</v>
      </c>
      <c r="G50" s="17">
        <f t="shared" si="2"/>
        <v>25.081999999999997</v>
      </c>
    </row>
  </sheetData>
  <mergeCells count="6">
    <mergeCell ref="A1:G1"/>
    <mergeCell ref="A2:G2"/>
    <mergeCell ref="A3:G3"/>
    <mergeCell ref="E4:F4"/>
    <mergeCell ref="B4:B5"/>
    <mergeCell ref="A4:A5"/>
  </mergeCells>
  <pageMargins left="0.7" right="0.7" top="0.75" bottom="0.75" header="0.3" footer="0.3"/>
  <pageSetup paperSize="9" scale="6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2020-11-25T15:45:23Z</dcterms:modified>
</cp:coreProperties>
</file>